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75" activeTab="0"/>
  </bookViews>
  <sheets>
    <sheet name="C22" sheetId="1" r:id="rId1"/>
  </sheets>
  <externalReferences>
    <externalReference r:id="rId4"/>
  </externalReferences>
  <definedNames>
    <definedName name="\s">#REF!</definedName>
    <definedName name="_">#REF!</definedName>
    <definedName name="__123Graph_ABONNY" hidden="1">'[1]C1'!#REF!</definedName>
    <definedName name="__123Graph_B" hidden="1">'[1]C1'!#REF!</definedName>
    <definedName name="__123Graph_X" hidden="1">'[1]C1'!#REF!</definedName>
    <definedName name="__123Graph_XBONNY" hidden="1">'[1]C1'!#REF!</definedName>
    <definedName name="_C">#REF!</definedName>
    <definedName name="_Fill" hidden="1">'C22'!#REF!</definedName>
    <definedName name="_Parse_Out" hidden="1">'[1]C1'!$A$77</definedName>
    <definedName name="_Regression_Int" localSheetId="0" hidden="1">1</definedName>
    <definedName name="A_impresión_IM" localSheetId="0">'C22'!$A$3:$A$21</definedName>
    <definedName name="A_impresión_IM">'[1]C1'!$A$1:$J$23</definedName>
    <definedName name="_xlnm.Print_Area" localSheetId="0">'C22'!$A$1:$L$21</definedName>
    <definedName name="CONSUMO_INTERNO">#REF!</definedName>
    <definedName name="POBLACION">'[1]C1'!#REF!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<sst xmlns="http://schemas.openxmlformats.org/spreadsheetml/2006/main" count="17" uniqueCount="17">
  <si>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(Miles de Toneladas Métricas Brutas)</t>
  </si>
  <si>
    <t xml:space="preserve"> Total</t>
  </si>
  <si>
    <t xml:space="preserve">      Enlatado</t>
  </si>
  <si>
    <t>Consumo Humano Indirecto</t>
  </si>
  <si>
    <t xml:space="preserve">      Harina</t>
  </si>
  <si>
    <t>1/ Incluye Pesca Continental.</t>
  </si>
  <si>
    <t>Fuente: Ministerio de la Producción - Oficina General de Tecnología de la Información y Estadística.</t>
  </si>
  <si>
    <t>C. VENTA Y CONSUMO INTERNO</t>
  </si>
  <si>
    <t xml:space="preserve">      Congelado</t>
  </si>
  <si>
    <t xml:space="preserve">      Fresco</t>
  </si>
  <si>
    <t xml:space="preserve">      Curado</t>
  </si>
  <si>
    <t>Consumo Humano Directo 1/</t>
  </si>
  <si>
    <r>
      <t>Nota</t>
    </r>
    <r>
      <rPr>
        <sz val="6"/>
        <rFont val="Arial Narrow"/>
        <family val="2"/>
      </rPr>
      <t>: A partir de 1999 incluye los datos de importación.</t>
    </r>
  </si>
  <si>
    <t xml:space="preserve">      Aceite crudo</t>
  </si>
  <si>
    <t>13.22  VENTA  INTERNA  DE  PRODUCTOS  PESQUEROS,  SEGÚN</t>
  </si>
  <si>
    <t xml:space="preserve">           UTILIZACIÓN, 1999 - 2008</t>
  </si>
  <si>
    <t>Utilización</t>
  </si>
</sst>
</file>

<file path=xl/styles.xml><?xml version="1.0" encoding="utf-8"?>
<styleSheet xmlns="http://schemas.openxmlformats.org/spreadsheetml/2006/main">
  <numFmts count="6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_)"/>
    <numFmt numFmtId="193" formatCode="0.0_)"/>
    <numFmt numFmtId="194" formatCode="0.00_)"/>
    <numFmt numFmtId="195" formatCode="0.0"/>
    <numFmt numFmtId="196" formatCode="[=0]\-;General"/>
    <numFmt numFmtId="197" formatCode="0;[Red]0"/>
    <numFmt numFmtId="198" formatCode="#,##0;[Red]#,##0"/>
    <numFmt numFmtId="199" formatCode="0.00;[Red]0.00"/>
    <numFmt numFmtId="200" formatCode="0.000_)"/>
    <numFmt numFmtId="201" formatCode="0.0000_)"/>
    <numFmt numFmtId="202" formatCode="0.00000_)"/>
    <numFmt numFmtId="203" formatCode="0.000000_)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_)"/>
    <numFmt numFmtId="211" formatCode="#,##0.0_);\(#,##0.0\)"/>
    <numFmt numFmtId="212" formatCode="#,##0.000_);\(#,##0.000\)"/>
    <numFmt numFmtId="213" formatCode="#,##0.0000_);\(#,##0.0000\)"/>
    <numFmt numFmtId="214" formatCode="#,##0.00000_);\(#,##0.00000\)"/>
    <numFmt numFmtId="215" formatCode="#,##0.000000_);\(#,##0.000000\)"/>
    <numFmt numFmtId="216" formatCode="#,##0.0000000_);\(#,##0.0000000\)"/>
    <numFmt numFmtId="217" formatCode="#,##0.00000000_);\(#,##0.00000000\)"/>
    <numFmt numFmtId="218" formatCode="#,##0.000000000_);\(#,##0.000000000\)"/>
    <numFmt numFmtId="219" formatCode="0.000000000"/>
    <numFmt numFmtId="220" formatCode="0.0000000000"/>
    <numFmt numFmtId="221" formatCode="0.00000000000"/>
    <numFmt numFmtId="222" formatCode="#,##0.0"/>
    <numFmt numFmtId="223" formatCode="#,##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7"/>
      <name val="Times New Roman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7"/>
      <color indexed="9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5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93" fontId="6" fillId="0" borderId="0" xfId="20" applyFont="1" applyBorder="1" applyAlignment="1">
      <alignment vertical="center"/>
      <protection/>
    </xf>
    <xf numFmtId="193" fontId="7" fillId="0" borderId="0" xfId="20" applyFont="1" applyBorder="1" applyAlignment="1">
      <alignment vertical="center"/>
      <protection/>
    </xf>
    <xf numFmtId="193" fontId="8" fillId="0" borderId="0" xfId="20" applyFont="1" applyBorder="1" applyAlignment="1">
      <alignment vertical="center"/>
      <protection/>
    </xf>
    <xf numFmtId="193" fontId="9" fillId="0" borderId="0" xfId="20" applyFont="1" applyBorder="1" applyAlignment="1">
      <alignment vertical="center"/>
      <protection/>
    </xf>
    <xf numFmtId="193" fontId="10" fillId="0" borderId="0" xfId="20" applyFont="1" applyBorder="1" applyAlignment="1" applyProtection="1">
      <alignment horizontal="left" vertical="center"/>
      <protection/>
    </xf>
    <xf numFmtId="193" fontId="10" fillId="0" borderId="0" xfId="20" applyFont="1" applyBorder="1" applyAlignment="1" applyProtection="1" quotePrefix="1">
      <alignment horizontal="left" vertical="center"/>
      <protection/>
    </xf>
    <xf numFmtId="193" fontId="11" fillId="0" borderId="0" xfId="20" applyFont="1" applyBorder="1" applyAlignment="1" applyProtection="1" quotePrefix="1">
      <alignment horizontal="left" vertical="center"/>
      <protection/>
    </xf>
    <xf numFmtId="193" fontId="9" fillId="0" borderId="0" xfId="20" applyFont="1" applyBorder="1" applyAlignment="1">
      <alignment horizontal="centerContinuous" vertical="center"/>
      <protection/>
    </xf>
    <xf numFmtId="1" fontId="12" fillId="0" borderId="1" xfId="20" applyNumberFormat="1" applyFont="1" applyBorder="1" applyAlignment="1" applyProtection="1" quotePrefix="1">
      <alignment horizontal="right" vertical="center"/>
      <protection/>
    </xf>
    <xf numFmtId="1" fontId="12" fillId="0" borderId="0" xfId="20" applyNumberFormat="1" applyFont="1" applyBorder="1" applyAlignment="1" applyProtection="1" quotePrefix="1">
      <alignment horizontal="right" vertical="center"/>
      <protection/>
    </xf>
    <xf numFmtId="193" fontId="13" fillId="0" borderId="0" xfId="20" applyFont="1" applyBorder="1" applyAlignment="1" applyProtection="1">
      <alignment horizontal="left" vertical="center"/>
      <protection/>
    </xf>
    <xf numFmtId="193" fontId="14" fillId="0" borderId="0" xfId="20" applyFont="1" applyBorder="1" applyAlignment="1" applyProtection="1">
      <alignment horizontal="left" vertical="center"/>
      <protection/>
    </xf>
    <xf numFmtId="193" fontId="9" fillId="0" borderId="0" xfId="20" applyFont="1" applyBorder="1" applyAlignment="1" applyProtection="1">
      <alignment horizontal="left" vertical="center"/>
      <protection/>
    </xf>
    <xf numFmtId="192" fontId="9" fillId="0" borderId="0" xfId="20" applyNumberFormat="1" applyFont="1" applyBorder="1" applyAlignment="1" applyProtection="1">
      <alignment vertical="center"/>
      <protection/>
    </xf>
    <xf numFmtId="193" fontId="15" fillId="0" borderId="0" xfId="20" applyFont="1" applyBorder="1" applyAlignment="1">
      <alignment vertical="center"/>
      <protection/>
    </xf>
    <xf numFmtId="192" fontId="15" fillId="0" borderId="0" xfId="20" applyNumberFormat="1" applyFont="1" applyBorder="1" applyAlignment="1">
      <alignment vertical="center"/>
      <protection/>
    </xf>
    <xf numFmtId="195" fontId="9" fillId="0" borderId="0" xfId="20" applyNumberFormat="1" applyFont="1" applyBorder="1" applyAlignment="1" applyProtection="1">
      <alignment vertical="center"/>
      <protection/>
    </xf>
    <xf numFmtId="193" fontId="14" fillId="0" borderId="0" xfId="20" applyFont="1" applyBorder="1" applyAlignment="1">
      <alignment vertical="center"/>
      <protection/>
    </xf>
    <xf numFmtId="200" fontId="9" fillId="0" borderId="0" xfId="20" applyNumberFormat="1" applyFont="1" applyBorder="1" applyAlignment="1">
      <alignment vertical="center"/>
      <protection/>
    </xf>
    <xf numFmtId="195" fontId="9" fillId="0" borderId="2" xfId="20" applyNumberFormat="1" applyFont="1" applyBorder="1" applyAlignment="1" applyProtection="1">
      <alignment vertical="center"/>
      <protection/>
    </xf>
    <xf numFmtId="1" fontId="12" fillId="0" borderId="2" xfId="20" applyNumberFormat="1" applyFont="1" applyBorder="1" applyAlignment="1" applyProtection="1" quotePrefix="1">
      <alignment horizontal="right" vertical="center"/>
      <protection/>
    </xf>
    <xf numFmtId="193" fontId="11" fillId="0" borderId="2" xfId="20" applyFont="1" applyBorder="1" applyAlignment="1" applyProtection="1" quotePrefix="1">
      <alignment horizontal="left" vertical="center"/>
      <protection/>
    </xf>
    <xf numFmtId="193" fontId="9" fillId="0" borderId="2" xfId="20" applyFont="1" applyBorder="1" applyAlignment="1">
      <alignment horizontal="centerContinuous" vertical="center"/>
      <protection/>
    </xf>
    <xf numFmtId="193" fontId="12" fillId="0" borderId="3" xfId="20" applyFont="1" applyBorder="1" applyAlignment="1" applyProtection="1">
      <alignment horizontal="center" vertical="center"/>
      <protection/>
    </xf>
    <xf numFmtId="193" fontId="12" fillId="0" borderId="4" xfId="20" applyFont="1" applyBorder="1" applyAlignment="1" applyProtection="1">
      <alignment horizontal="center" vertical="center"/>
      <protection/>
    </xf>
    <xf numFmtId="193" fontId="12" fillId="0" borderId="4" xfId="20" applyFont="1" applyBorder="1" applyAlignment="1" applyProtection="1">
      <alignment horizontal="left" vertical="center"/>
      <protection/>
    </xf>
    <xf numFmtId="193" fontId="9" fillId="0" borderId="4" xfId="20" applyFont="1" applyBorder="1" applyAlignment="1" applyProtection="1">
      <alignment horizontal="left" vertical="center"/>
      <protection/>
    </xf>
    <xf numFmtId="193" fontId="9" fillId="0" borderId="4" xfId="20" applyFont="1" applyBorder="1" applyAlignment="1" applyProtection="1" quotePrefix="1">
      <alignment horizontal="left" vertical="center"/>
      <protection/>
    </xf>
    <xf numFmtId="193" fontId="9" fillId="0" borderId="5" xfId="20" applyFont="1" applyBorder="1" applyAlignment="1">
      <alignment vertical="center"/>
      <protection/>
    </xf>
    <xf numFmtId="222" fontId="12" fillId="0" borderId="0" xfId="20" applyNumberFormat="1" applyFont="1" applyBorder="1" applyAlignment="1" applyProtection="1">
      <alignment horizontal="right" vertical="center"/>
      <protection/>
    </xf>
    <xf numFmtId="222" fontId="9" fillId="0" borderId="0" xfId="20" applyNumberFormat="1" applyFont="1" applyBorder="1" applyAlignment="1" applyProtection="1">
      <alignment horizontal="right" vertical="center"/>
      <protection/>
    </xf>
    <xf numFmtId="222" fontId="9" fillId="0" borderId="0" xfId="20" applyNumberFormat="1" applyFont="1" applyBorder="1" applyAlignment="1" applyProtection="1">
      <alignment vertical="center"/>
      <protection/>
    </xf>
    <xf numFmtId="222" fontId="9" fillId="0" borderId="0" xfId="20" applyNumberFormat="1" applyFont="1" applyBorder="1" applyAlignment="1">
      <alignment vertical="center"/>
      <protection/>
    </xf>
    <xf numFmtId="222" fontId="9" fillId="0" borderId="0" xfId="20" applyNumberFormat="1" applyFont="1" applyBorder="1" applyAlignment="1" applyProtection="1" quotePrefix="1">
      <alignment horizontal="right" vertical="center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IEC1104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s\Compendio%20Estadistico%202004\12-PESCA-2004\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</sheetNames>
    <sheetDataSet>
      <sheetData sheetId="0">
        <row r="1">
          <cell r="A1" t="str">
            <v>12.1   PRINCIPALES INDICADORES DEL SECTOR PESQUERO, 1992 - 2002</v>
          </cell>
        </row>
        <row r="3">
          <cell r="B3" t="str">
            <v>Valores a Precio Constante de </v>
          </cell>
          <cell r="E3" t="str">
            <v>Volumen de la</v>
          </cell>
          <cell r="G3" t="str">
            <v>Producción</v>
          </cell>
          <cell r="H3" t="str">
            <v>Consumo Interno</v>
          </cell>
        </row>
        <row r="4">
          <cell r="B4" t="str">
            <v>1994 (millones de nuevos soles)</v>
          </cell>
          <cell r="E4" t="str">
            <v>Pesca Marítima</v>
          </cell>
          <cell r="G4" t="str">
            <v>de Harina</v>
          </cell>
          <cell r="H4" t="str">
            <v>(Miles de TMB)</v>
          </cell>
        </row>
        <row r="5">
          <cell r="A5" t="str">
            <v>Año</v>
          </cell>
          <cell r="B5" t="str">
            <v>Producto</v>
          </cell>
          <cell r="C5" t="str">
            <v>P.B.I.</v>
          </cell>
          <cell r="D5" t="str">
            <v>Estruct %</v>
          </cell>
          <cell r="E5" t="str">
            <v>( Miles de TMB )</v>
          </cell>
          <cell r="G5" t="str">
            <v>de</v>
          </cell>
          <cell r="H5" t="str">
            <v> </v>
          </cell>
          <cell r="I5" t="str">
            <v>Humano Directo</v>
          </cell>
        </row>
        <row r="6">
          <cell r="B6" t="str">
            <v>Bruto</v>
          </cell>
          <cell r="C6" t="str">
            <v>Pesquero</v>
          </cell>
          <cell r="D6" t="str">
            <v>PBI-Sector</v>
          </cell>
          <cell r="E6" t="str">
            <v>Desem-</v>
          </cell>
          <cell r="F6" t="str">
            <v>Transfor-</v>
          </cell>
          <cell r="G6" t="str">
            <v>Pescado</v>
          </cell>
          <cell r="H6" t="str">
            <v>Total</v>
          </cell>
          <cell r="I6" t="str">
            <v>Total</v>
          </cell>
          <cell r="J6" t="str">
            <v>Per Cápita</v>
          </cell>
        </row>
        <row r="7">
          <cell r="B7" t="str">
            <v>Interno</v>
          </cell>
          <cell r="D7" t="str">
            <v>Pesquero</v>
          </cell>
          <cell r="E7" t="str">
            <v>barque</v>
          </cell>
          <cell r="F7" t="str">
            <v>mación</v>
          </cell>
          <cell r="G7" t="str">
            <v>(Miles de TMB)</v>
          </cell>
          <cell r="J7" t="str">
            <v>( kg )</v>
          </cell>
        </row>
        <row r="9">
          <cell r="A9">
            <v>1992</v>
          </cell>
          <cell r="B9">
            <v>83400.557</v>
          </cell>
          <cell r="C9">
            <v>566.675</v>
          </cell>
          <cell r="D9">
            <v>0.6794618889655616</v>
          </cell>
          <cell r="E9">
            <v>7564.066000000001</v>
          </cell>
          <cell r="F9">
            <v>1741.4</v>
          </cell>
          <cell r="G9">
            <v>1441.8</v>
          </cell>
          <cell r="H9">
            <v>464.2</v>
          </cell>
          <cell r="I9">
            <v>265.8</v>
          </cell>
          <cell r="J9">
            <v>11.890254294873476</v>
          </cell>
        </row>
        <row r="10">
          <cell r="A10">
            <v>1993</v>
          </cell>
          <cell r="B10">
            <v>87374.589</v>
          </cell>
          <cell r="C10">
            <v>588.54</v>
          </cell>
          <cell r="D10">
            <v>0.6735825675815196</v>
          </cell>
          <cell r="E10">
            <v>9098.26</v>
          </cell>
          <cell r="F10">
            <v>2207.5</v>
          </cell>
          <cell r="G10">
            <v>1768.8</v>
          </cell>
          <cell r="H10">
            <v>545.2</v>
          </cell>
          <cell r="I10">
            <v>302.2</v>
          </cell>
          <cell r="J10">
            <v>13.28926503987945</v>
          </cell>
        </row>
        <row r="11">
          <cell r="A11">
            <v>1994</v>
          </cell>
          <cell r="B11">
            <v>98577.444</v>
          </cell>
          <cell r="C11">
            <v>712.984</v>
          </cell>
          <cell r="D11">
            <v>0.7232729629305463</v>
          </cell>
          <cell r="E11">
            <v>12118.211</v>
          </cell>
          <cell r="F11">
            <v>3147.4</v>
          </cell>
          <cell r="G11">
            <v>2417.2</v>
          </cell>
          <cell r="H11">
            <v>701.7</v>
          </cell>
          <cell r="I11">
            <v>328.3</v>
          </cell>
          <cell r="J11">
            <v>14.193489645605036</v>
          </cell>
        </row>
        <row r="12">
          <cell r="A12">
            <v>1995</v>
          </cell>
          <cell r="B12">
            <v>107038.85</v>
          </cell>
          <cell r="C12">
            <v>613.772</v>
          </cell>
          <cell r="D12">
            <v>0.5734104953481843</v>
          </cell>
          <cell r="E12">
            <v>8970.902</v>
          </cell>
          <cell r="F12">
            <v>2377.6</v>
          </cell>
          <cell r="G12">
            <v>1789.2</v>
          </cell>
          <cell r="H12">
            <v>718.3</v>
          </cell>
          <cell r="I12">
            <v>378.8</v>
          </cell>
          <cell r="J12">
            <v>16.097433840418077</v>
          </cell>
        </row>
        <row r="13">
          <cell r="A13">
            <v>1996</v>
          </cell>
          <cell r="B13">
            <v>109708.5</v>
          </cell>
          <cell r="C13">
            <v>584.366</v>
          </cell>
          <cell r="D13">
            <v>0.5326533495581472</v>
          </cell>
          <cell r="E13">
            <v>9486.883</v>
          </cell>
          <cell r="F13">
            <v>2513.23</v>
          </cell>
          <cell r="G13">
            <v>1924.953</v>
          </cell>
          <cell r="H13">
            <v>730.4</v>
          </cell>
          <cell r="I13">
            <v>354.644</v>
          </cell>
          <cell r="J13">
            <v>14.807836995530796</v>
          </cell>
        </row>
        <row r="14">
          <cell r="A14" t="str">
            <v>1997 </v>
          </cell>
          <cell r="B14">
            <v>117213.965</v>
          </cell>
          <cell r="C14">
            <v>573.678</v>
          </cell>
          <cell r="D14">
            <v>0.48942803018394615</v>
          </cell>
          <cell r="E14">
            <v>7837.65</v>
          </cell>
          <cell r="F14">
            <v>2151.483</v>
          </cell>
          <cell r="G14">
            <v>1597.134</v>
          </cell>
          <cell r="H14">
            <v>683.275</v>
          </cell>
          <cell r="I14">
            <v>362.529</v>
          </cell>
          <cell r="J14">
            <v>14.875399464848508</v>
          </cell>
        </row>
        <row r="15">
          <cell r="A15" t="str">
            <v>1998 </v>
          </cell>
          <cell r="B15">
            <v>116452.589</v>
          </cell>
          <cell r="C15">
            <v>496.955</v>
          </cell>
          <cell r="D15">
            <v>0.4267444839719278</v>
          </cell>
          <cell r="E15">
            <v>4310.271</v>
          </cell>
          <cell r="F15">
            <v>1077.57</v>
          </cell>
          <cell r="G15">
            <v>832.043</v>
          </cell>
          <cell r="H15">
            <v>479.476</v>
          </cell>
          <cell r="I15">
            <v>322.097</v>
          </cell>
          <cell r="J15">
            <v>12.987380068230145</v>
          </cell>
        </row>
        <row r="16">
          <cell r="A16" t="str">
            <v>1999</v>
          </cell>
          <cell r="B16">
            <v>117507.426</v>
          </cell>
          <cell r="C16">
            <v>637.039</v>
          </cell>
          <cell r="D16">
            <v>0.5421265886634262</v>
          </cell>
          <cell r="E16">
            <v>8392.378</v>
          </cell>
          <cell r="F16">
            <v>2419.683</v>
          </cell>
          <cell r="G16">
            <v>1769.532</v>
          </cell>
          <cell r="H16">
            <v>767.2840000000001</v>
          </cell>
          <cell r="I16">
            <v>333.52</v>
          </cell>
          <cell r="J16">
            <v>13.218017308500649</v>
          </cell>
        </row>
        <row r="17">
          <cell r="A17" t="str">
            <v>2000</v>
          </cell>
          <cell r="B17">
            <v>120825.238</v>
          </cell>
          <cell r="C17">
            <v>703.503</v>
          </cell>
          <cell r="D17">
            <v>0.5822483875430066</v>
          </cell>
          <cell r="E17">
            <v>10626.323</v>
          </cell>
          <cell r="F17">
            <v>2990.291</v>
          </cell>
          <cell r="G17">
            <v>2241.529</v>
          </cell>
          <cell r="H17">
            <v>762.973</v>
          </cell>
          <cell r="I17">
            <v>397.95899999999995</v>
          </cell>
          <cell r="J17">
            <v>15.507903025872418</v>
          </cell>
        </row>
        <row r="18">
          <cell r="A18">
            <v>2001</v>
          </cell>
          <cell r="B18">
            <v>121131.814</v>
          </cell>
          <cell r="C18">
            <v>625.65</v>
          </cell>
          <cell r="D18">
            <v>0.5165034513558924</v>
          </cell>
          <cell r="E18">
            <v>7955.96</v>
          </cell>
          <cell r="F18">
            <v>2129.9</v>
          </cell>
          <cell r="G18">
            <v>1635.4</v>
          </cell>
          <cell r="H18">
            <v>661.33</v>
          </cell>
          <cell r="I18">
            <v>437.32800000000003</v>
          </cell>
          <cell r="J18">
            <v>16.598878651101995</v>
          </cell>
        </row>
        <row r="19">
          <cell r="A19" t="str">
            <v>2002 E/</v>
          </cell>
          <cell r="B19">
            <v>127007.383</v>
          </cell>
          <cell r="C19">
            <v>661.134</v>
          </cell>
          <cell r="D19">
            <v>0.5205476913101973</v>
          </cell>
          <cell r="E19">
            <v>8741</v>
          </cell>
          <cell r="F19">
            <v>2170.958</v>
          </cell>
          <cell r="G19">
            <v>1839.209</v>
          </cell>
          <cell r="H19">
            <v>468.2</v>
          </cell>
          <cell r="I19">
            <v>376.3</v>
          </cell>
          <cell r="J19">
            <v>14.067830345031574</v>
          </cell>
        </row>
        <row r="21">
          <cell r="A21" t="str">
            <v>TMB = Toneladas Métricas Brutas.               kg = kilogramos.    </v>
          </cell>
        </row>
        <row r="22">
          <cell r="A22" t="str">
            <v>Fuente: Ministerio de la Producción - Oficina General de Tecnología de la Información y Estadística</v>
          </cell>
        </row>
        <row r="23">
          <cell r="A23" t="str">
            <v>                Instituto Nacional de Estadística e Informática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 transitionEntry="1"/>
  <dimension ref="A1:U68"/>
  <sheetViews>
    <sheetView showGridLines="0" tabSelected="1" workbookViewId="0" topLeftCell="A1">
      <selection activeCell="A7" sqref="A7:L17"/>
    </sheetView>
  </sheetViews>
  <sheetFormatPr defaultColWidth="4.140625" defaultRowHeight="12.75"/>
  <cols>
    <col min="1" max="1" width="23.8515625" style="4" customWidth="1"/>
    <col min="2" max="2" width="4.00390625" style="4" hidden="1" customWidth="1"/>
    <col min="3" max="12" width="6.57421875" style="4" customWidth="1"/>
    <col min="13" max="20" width="4.28125" style="4" bestFit="1" customWidth="1"/>
    <col min="21" max="21" width="5.28125" style="4" bestFit="1" customWidth="1"/>
    <col min="22" max="16384" width="4.140625" style="4" customWidth="1"/>
  </cols>
  <sheetData>
    <row r="1" s="2" customFormat="1" ht="15" customHeight="1">
      <c r="A1" s="1" t="s">
        <v>7</v>
      </c>
    </row>
    <row r="2" ht="3" customHeight="1">
      <c r="A2" s="3"/>
    </row>
    <row r="3" ht="12" customHeight="1">
      <c r="A3" s="5" t="s">
        <v>14</v>
      </c>
    </row>
    <row r="4" ht="12" customHeight="1">
      <c r="A4" s="6" t="s">
        <v>15</v>
      </c>
    </row>
    <row r="5" spans="1:12" ht="12" customHeight="1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8" customHeight="1">
      <c r="A7" s="24" t="s">
        <v>16</v>
      </c>
      <c r="B7" s="9">
        <v>1998</v>
      </c>
      <c r="C7" s="21">
        <v>1999</v>
      </c>
      <c r="D7" s="21">
        <v>2000</v>
      </c>
      <c r="E7" s="21">
        <v>2001</v>
      </c>
      <c r="F7" s="21">
        <v>2002</v>
      </c>
      <c r="G7" s="21">
        <v>2003</v>
      </c>
      <c r="H7" s="21">
        <v>2004</v>
      </c>
      <c r="I7" s="21">
        <v>2005</v>
      </c>
      <c r="J7" s="21">
        <v>2006</v>
      </c>
      <c r="K7" s="21">
        <v>2007</v>
      </c>
      <c r="L7" s="21">
        <v>2008</v>
      </c>
    </row>
    <row r="8" spans="1:12" ht="6" customHeight="1">
      <c r="A8" s="2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7.25" customHeight="1">
      <c r="A9" s="26" t="s">
        <v>1</v>
      </c>
      <c r="B9" s="30">
        <f aca="true" t="shared" si="0" ref="B9:H9">B10+B15</f>
        <v>479.476</v>
      </c>
      <c r="C9" s="30">
        <f t="shared" si="0"/>
        <v>780.222</v>
      </c>
      <c r="D9" s="30">
        <f t="shared" si="0"/>
        <v>790.356</v>
      </c>
      <c r="E9" s="30">
        <f t="shared" si="0"/>
        <v>697.659</v>
      </c>
      <c r="F9" s="30">
        <f t="shared" si="0"/>
        <v>509.435</v>
      </c>
      <c r="G9" s="30">
        <f t="shared" si="0"/>
        <v>582.951</v>
      </c>
      <c r="H9" s="30">
        <f t="shared" si="0"/>
        <v>592.2</v>
      </c>
      <c r="I9" s="30">
        <v>565.6</v>
      </c>
      <c r="J9" s="30">
        <f>J10+J15</f>
        <v>571.028</v>
      </c>
      <c r="K9" s="30">
        <v>592</v>
      </c>
      <c r="L9" s="30">
        <v>569.1</v>
      </c>
    </row>
    <row r="10" spans="1:12" ht="16.5" customHeight="1">
      <c r="A10" s="26" t="s">
        <v>11</v>
      </c>
      <c r="B10" s="30">
        <f aca="true" t="shared" si="1" ref="B10:H10">SUM(B11:B14)</f>
        <v>322.097</v>
      </c>
      <c r="C10" s="30">
        <f t="shared" si="1"/>
        <v>350.02</v>
      </c>
      <c r="D10" s="30">
        <f t="shared" si="1"/>
        <v>425.109</v>
      </c>
      <c r="E10" s="30">
        <f t="shared" si="1"/>
        <v>474.028</v>
      </c>
      <c r="F10" s="30">
        <f t="shared" si="1"/>
        <v>417.504</v>
      </c>
      <c r="G10" s="30">
        <f t="shared" si="1"/>
        <v>458.42600000000004</v>
      </c>
      <c r="H10" s="30">
        <f t="shared" si="1"/>
        <v>460.4</v>
      </c>
      <c r="I10" s="30">
        <v>438.6</v>
      </c>
      <c r="J10" s="30">
        <f>SUM(J11:J14)</f>
        <v>487.381</v>
      </c>
      <c r="K10" s="30">
        <v>505.4</v>
      </c>
      <c r="L10" s="30">
        <v>506.4</v>
      </c>
    </row>
    <row r="11" spans="1:12" ht="15" customHeight="1">
      <c r="A11" s="27" t="s">
        <v>2</v>
      </c>
      <c r="B11" s="31">
        <v>31.619</v>
      </c>
      <c r="C11" s="31">
        <v>32.913000000000004</v>
      </c>
      <c r="D11" s="32">
        <v>35.4</v>
      </c>
      <c r="E11" s="33">
        <v>41.024</v>
      </c>
      <c r="F11" s="33">
        <v>25.932</v>
      </c>
      <c r="G11" s="33">
        <v>55.5</v>
      </c>
      <c r="H11" s="33">
        <v>37.7</v>
      </c>
      <c r="I11" s="33">
        <v>46</v>
      </c>
      <c r="J11" s="33">
        <v>61.494</v>
      </c>
      <c r="K11" s="33">
        <v>55.5</v>
      </c>
      <c r="L11" s="33">
        <v>74.4</v>
      </c>
    </row>
    <row r="12" spans="1:12" ht="15" customHeight="1">
      <c r="A12" s="28" t="s">
        <v>8</v>
      </c>
      <c r="B12" s="31">
        <v>9.415</v>
      </c>
      <c r="C12" s="31">
        <v>10.593</v>
      </c>
      <c r="D12" s="32">
        <v>13.7</v>
      </c>
      <c r="E12" s="33">
        <v>23.494</v>
      </c>
      <c r="F12" s="33">
        <v>33.055</v>
      </c>
      <c r="G12" s="33">
        <f>9.04+18.268</f>
        <v>27.308</v>
      </c>
      <c r="H12" s="33">
        <v>33.4</v>
      </c>
      <c r="I12" s="33">
        <v>54.7</v>
      </c>
      <c r="J12" s="33">
        <v>29.932</v>
      </c>
      <c r="K12" s="33">
        <v>43.6</v>
      </c>
      <c r="L12" s="33">
        <v>41.8</v>
      </c>
    </row>
    <row r="13" spans="1:12" ht="14.25" customHeight="1">
      <c r="A13" s="28" t="s">
        <v>10</v>
      </c>
      <c r="B13" s="31">
        <v>17.852</v>
      </c>
      <c r="C13" s="34">
        <v>21.298</v>
      </c>
      <c r="D13" s="32">
        <v>19.309</v>
      </c>
      <c r="E13" s="33">
        <f>21.615+0.1</f>
        <v>21.715</v>
      </c>
      <c r="F13" s="33">
        <v>17.217</v>
      </c>
      <c r="G13" s="33">
        <v>15.388</v>
      </c>
      <c r="H13" s="33">
        <v>14.6</v>
      </c>
      <c r="I13" s="33">
        <v>14.5</v>
      </c>
      <c r="J13" s="33">
        <v>14.541</v>
      </c>
      <c r="K13" s="33">
        <v>12.6</v>
      </c>
      <c r="L13" s="33">
        <v>13.6</v>
      </c>
    </row>
    <row r="14" spans="1:12" ht="15" customHeight="1">
      <c r="A14" s="28" t="s">
        <v>9</v>
      </c>
      <c r="B14" s="31">
        <v>263.211</v>
      </c>
      <c r="C14" s="31">
        <v>285.21599999999995</v>
      </c>
      <c r="D14" s="32">
        <v>356.7</v>
      </c>
      <c r="E14" s="33">
        <v>387.795</v>
      </c>
      <c r="F14" s="33">
        <v>341.3</v>
      </c>
      <c r="G14" s="33">
        <v>360.23</v>
      </c>
      <c r="H14" s="33">
        <v>374.7</v>
      </c>
      <c r="I14" s="33">
        <v>323.4</v>
      </c>
      <c r="J14" s="33">
        <v>381.414</v>
      </c>
      <c r="K14" s="33">
        <v>393.7</v>
      </c>
      <c r="L14" s="33">
        <v>376.6</v>
      </c>
    </row>
    <row r="15" spans="1:12" ht="16.5" customHeight="1">
      <c r="A15" s="26" t="s">
        <v>3</v>
      </c>
      <c r="B15" s="30">
        <f aca="true" t="shared" si="2" ref="B15:H15">SUM(B16:B17)</f>
        <v>157.37900000000002</v>
      </c>
      <c r="C15" s="30">
        <f t="shared" si="2"/>
        <v>430.202</v>
      </c>
      <c r="D15" s="30">
        <f t="shared" si="2"/>
        <v>365.24699999999996</v>
      </c>
      <c r="E15" s="30">
        <f t="shared" si="2"/>
        <v>223.631</v>
      </c>
      <c r="F15" s="30">
        <f t="shared" si="2"/>
        <v>91.931</v>
      </c>
      <c r="G15" s="30">
        <f t="shared" si="2"/>
        <v>124.52499999999999</v>
      </c>
      <c r="H15" s="30">
        <f t="shared" si="2"/>
        <v>131.8</v>
      </c>
      <c r="I15" s="30">
        <v>127</v>
      </c>
      <c r="J15" s="30">
        <f>SUM(J16:J17)</f>
        <v>83.64699999999999</v>
      </c>
      <c r="K15" s="30">
        <v>86.6</v>
      </c>
      <c r="L15" s="30">
        <v>62.7</v>
      </c>
    </row>
    <row r="16" spans="1:12" ht="15" customHeight="1">
      <c r="A16" s="27" t="s">
        <v>4</v>
      </c>
      <c r="B16" s="31">
        <v>77.744</v>
      </c>
      <c r="C16" s="31">
        <v>175.75200000000004</v>
      </c>
      <c r="D16" s="32">
        <v>109.064</v>
      </c>
      <c r="E16" s="33">
        <v>91.815</v>
      </c>
      <c r="F16" s="33">
        <v>46.686</v>
      </c>
      <c r="G16" s="33">
        <v>43.708</v>
      </c>
      <c r="H16" s="33">
        <v>53.6</v>
      </c>
      <c r="I16" s="33">
        <v>66.4</v>
      </c>
      <c r="J16" s="33">
        <v>25.442</v>
      </c>
      <c r="K16" s="33">
        <v>20.8</v>
      </c>
      <c r="L16" s="33">
        <v>20.8</v>
      </c>
    </row>
    <row r="17" spans="1:12" ht="15" customHeight="1">
      <c r="A17" s="27" t="s">
        <v>13</v>
      </c>
      <c r="B17" s="31">
        <v>79.635</v>
      </c>
      <c r="C17" s="31">
        <v>254.45</v>
      </c>
      <c r="D17" s="31">
        <v>256.183</v>
      </c>
      <c r="E17" s="31">
        <v>131.816</v>
      </c>
      <c r="F17" s="31">
        <v>45.245</v>
      </c>
      <c r="G17" s="31">
        <v>80.817</v>
      </c>
      <c r="H17" s="31">
        <v>78.2</v>
      </c>
      <c r="I17" s="31">
        <v>60.6</v>
      </c>
      <c r="J17" s="31">
        <v>58.205</v>
      </c>
      <c r="K17" s="31">
        <v>65.9</v>
      </c>
      <c r="L17" s="31">
        <v>41.9</v>
      </c>
    </row>
    <row r="18" spans="1:12" ht="3.75" customHeight="1">
      <c r="A18" s="2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0.5" customHeight="1">
      <c r="A19" s="18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ht="10.5" customHeight="1">
      <c r="A20" s="11" t="s">
        <v>5</v>
      </c>
    </row>
    <row r="21" ht="10.5" customHeight="1">
      <c r="A21" s="12" t="s">
        <v>6</v>
      </c>
    </row>
    <row r="34" spans="2:10" ht="9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9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9">
      <c r="B36" s="19"/>
      <c r="C36" s="19"/>
      <c r="D36" s="19"/>
      <c r="E36" s="19"/>
      <c r="F36" s="19"/>
      <c r="G36" s="19"/>
      <c r="H36" s="19"/>
      <c r="I36" s="19"/>
      <c r="J36" s="19"/>
    </row>
    <row r="37" spans="2:10" ht="9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9">
      <c r="B38" s="19"/>
      <c r="C38" s="19"/>
      <c r="D38" s="19"/>
      <c r="E38" s="19"/>
      <c r="F38" s="19"/>
      <c r="G38" s="19"/>
      <c r="H38" s="19"/>
      <c r="I38" s="19"/>
      <c r="J38" s="19"/>
    </row>
    <row r="39" spans="2:10" ht="9">
      <c r="B39" s="19"/>
      <c r="C39" s="19"/>
      <c r="D39" s="19"/>
      <c r="E39" s="19"/>
      <c r="F39" s="19"/>
      <c r="G39" s="19"/>
      <c r="H39" s="19"/>
      <c r="I39" s="19"/>
      <c r="J39" s="19"/>
    </row>
    <row r="40" spans="2:10" ht="9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9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9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9">
      <c r="B43" s="19"/>
      <c r="C43" s="19"/>
      <c r="D43" s="19"/>
      <c r="E43" s="19"/>
      <c r="F43" s="19"/>
      <c r="G43" s="19"/>
      <c r="H43" s="19"/>
      <c r="I43" s="19"/>
      <c r="J43" s="19"/>
    </row>
    <row r="44" spans="2:21" ht="9">
      <c r="B44" s="19"/>
      <c r="C44" s="19"/>
      <c r="D44" s="19"/>
      <c r="E44" s="19"/>
      <c r="F44" s="19"/>
      <c r="G44" s="19"/>
      <c r="H44" s="19"/>
      <c r="I44" s="19"/>
      <c r="J44" s="1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9">
      <c r="B45" s="19"/>
      <c r="C45" s="19"/>
      <c r="D45" s="19"/>
      <c r="E45" s="19"/>
      <c r="F45" s="19"/>
      <c r="G45" s="19"/>
      <c r="H45" s="19"/>
      <c r="I45" s="19"/>
      <c r="J45" s="1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 ht="9">
      <c r="B46" s="19"/>
      <c r="C46" s="19"/>
      <c r="D46" s="19"/>
      <c r="E46" s="19"/>
      <c r="F46" s="19"/>
      <c r="G46" s="19"/>
      <c r="H46" s="19"/>
      <c r="I46" s="19"/>
      <c r="J46" s="1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9:21" ht="9"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66" ht="9">
      <c r="A66" s="13"/>
    </row>
    <row r="67" ht="9">
      <c r="A67" s="14"/>
    </row>
    <row r="68" ht="9">
      <c r="A68" s="14"/>
    </row>
  </sheetData>
  <printOptions/>
  <pageMargins left="1.968503937007874" right="1.968503937007874" top="1.968503937007874" bottom="1.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</dc:creator>
  <cp:keywords/>
  <dc:description/>
  <cp:lastModifiedBy>Gina</cp:lastModifiedBy>
  <cp:lastPrinted>2009-07-09T23:26:49Z</cp:lastPrinted>
  <dcterms:created xsi:type="dcterms:W3CDTF">2003-11-21T15:47:01Z</dcterms:created>
  <dcterms:modified xsi:type="dcterms:W3CDTF">2009-09-12T01:01:06Z</dcterms:modified>
  <cp:category/>
  <cp:version/>
  <cp:contentType/>
  <cp:contentStatus/>
</cp:coreProperties>
</file>